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414 - AC Solutions IA\DCE 20255414\"/>
    </mc:Choice>
  </mc:AlternateContent>
  <xr:revisionPtr revIDLastSave="0" documentId="13_ncr:1_{574E6D79-C11C-40FD-B6B4-8A69E5D056FF}" xr6:coauthVersionLast="47" xr6:coauthVersionMax="47" xr10:uidLastSave="{00000000-0000-0000-0000-000000000000}"/>
  <bookViews>
    <workbookView xWindow="-110" yWindow="-110" windowWidth="19420" windowHeight="10300" tabRatio="671" xr2:uid="{00000000-000D-0000-FFFF-FFFF00000000}"/>
    <workbookView xWindow="-110" yWindow="-110" windowWidth="19420" windowHeight="10300" xr2:uid="{DF133679-D903-4909-A522-DE69308DBE8C}"/>
  </bookViews>
  <sheets>
    <sheet name="Bordereau de prix unitaires" sheetId="11" r:id="rId1"/>
    <sheet name="DQE " sheetId="1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2" l="1"/>
  <c r="D17" i="12"/>
  <c r="A2" i="12"/>
  <c r="D14" i="12" l="1"/>
  <c r="K42" i="11" l="1"/>
  <c r="D25" i="12" l="1"/>
  <c r="D24" i="12"/>
  <c r="D23" i="12"/>
  <c r="D22" i="12"/>
  <c r="D21" i="12"/>
  <c r="D20" i="12"/>
  <c r="D19" i="12"/>
  <c r="D16" i="12"/>
  <c r="D15" i="12"/>
  <c r="O35" i="11" l="1"/>
  <c r="O29" i="11"/>
  <c r="O23" i="11"/>
  <c r="O17" i="11"/>
  <c r="I23" i="11"/>
  <c r="I29" i="11"/>
  <c r="I35" i="11"/>
  <c r="I17" i="11"/>
  <c r="D12" i="12" l="1"/>
  <c r="F12" i="12" s="1"/>
  <c r="D11" i="12"/>
  <c r="F11" i="12" s="1"/>
  <c r="F22" i="12" l="1"/>
  <c r="F21" i="12"/>
  <c r="F20" i="12"/>
  <c r="F19" i="12"/>
  <c r="F18" i="12"/>
  <c r="F17" i="12"/>
  <c r="F16" i="12"/>
  <c r="F15" i="12"/>
  <c r="F14" i="12"/>
  <c r="C6" i="12" l="1"/>
  <c r="C5" i="12"/>
  <c r="C4" i="12"/>
  <c r="C3" i="12"/>
  <c r="F25" i="12" l="1"/>
  <c r="F24" i="12"/>
  <c r="F23" i="12"/>
  <c r="F26" i="12" s="1"/>
  <c r="F27" i="12" s="1"/>
  <c r="F29" i="12" l="1"/>
  <c r="F30" i="12" s="1"/>
</calcChain>
</file>

<file path=xl/sharedStrings.xml><?xml version="1.0" encoding="utf-8"?>
<sst xmlns="http://schemas.openxmlformats.org/spreadsheetml/2006/main" count="97" uniqueCount="57">
  <si>
    <t>Nom du candidat</t>
  </si>
  <si>
    <t>Sous-traitance prévue</t>
  </si>
  <si>
    <t>oui / non</t>
  </si>
  <si>
    <t>Dénomination du sous-traitant</t>
  </si>
  <si>
    <t>Part de sous-traitance envisagée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</si>
  <si>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</si>
  <si>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</si>
  <si>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 Compléter</t>
  </si>
  <si>
    <t>en %</t>
  </si>
  <si>
    <t>Montant total estimatif en €</t>
  </si>
  <si>
    <t>Prix unitaire en € HT</t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</si>
  <si>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indicatif, sur la durée totale dde l'accord-cadre et ont pour but d'analyser les offres entres elles.</t>
  </si>
  <si>
    <r>
      <t xml:space="preserve">
</t>
    </r>
    <r>
      <rPr>
        <sz val="20"/>
        <color theme="2"/>
        <rFont val="Calibri"/>
        <family val="2"/>
      </rPr>
      <t xml:space="preserve">Détail Quantitatif Estimatif de l'accord-cadre  </t>
    </r>
  </si>
  <si>
    <t xml:space="preserve">Bons de commande </t>
  </si>
  <si>
    <t>Cloud Public</t>
  </si>
  <si>
    <t>Cloud local (hébergement France / opérateur national sans certification secnumcloud)</t>
  </si>
  <si>
    <t>SecNumCloud</t>
  </si>
  <si>
    <t>Forfait d'initialisation: prestation d'installation</t>
  </si>
  <si>
    <t>Taux de rémunération du distributeur applicable sur les nouvelles offres du catalogue</t>
  </si>
  <si>
    <t>Forfait d'initialisation: prestation d'installation (montant en € HT)</t>
  </si>
  <si>
    <t>Les prix ci-dessous doivent inclure le taux de rémunération du distributeur</t>
  </si>
  <si>
    <t>Type de GPU</t>
  </si>
  <si>
    <t>% remise si engagement trimestriel</t>
  </si>
  <si>
    <t>% remise si engagement annuel</t>
  </si>
  <si>
    <t>% remise si engagement sur 2 ans</t>
  </si>
  <si>
    <t>Prix Groupe
Taux de remise en % du prix du bon de commande selon le nombre de GPU</t>
  </si>
  <si>
    <t>Prix Groupe
Taux de remise en % du prix du bon de commande selon la durée d'engagement</t>
  </si>
  <si>
    <t>Prix mensuel unitaire en € HT  pour de 0 à 10 GPU</t>
  </si>
  <si>
    <t>Profil : Expert technique (montant en € HT par jour)</t>
  </si>
  <si>
    <t>de 11 à 20 GPU</t>
  </si>
  <si>
    <t>de 21 à 40 GPU</t>
  </si>
  <si>
    <t>Au-delà de 41 GPU</t>
  </si>
  <si>
    <t>Profil : Expert technique</t>
  </si>
  <si>
    <t>Achats de GPU</t>
  </si>
  <si>
    <t xml:space="preserve">Taux de remise moyen </t>
  </si>
  <si>
    <t>Prix moyen unitaire annuel (avec alternative) en € HT</t>
  </si>
  <si>
    <t>Quantités estimatives  non contractuelles sur la durée totale de l'accord-cadre</t>
  </si>
  <si>
    <t xml:space="preserve">Taux de remise moyen global </t>
  </si>
  <si>
    <t>Quantités estimatives annuelles non contractuelles</t>
  </si>
  <si>
    <t>Montant estimatif annuel total en € H.T.</t>
  </si>
  <si>
    <t>Montant estimatif annuel total en € T.T.C.</t>
  </si>
  <si>
    <t>Montant estimatif total sur la durée du marché en € H.T.</t>
  </si>
  <si>
    <t>Montant estimatif total sur la durée du marché en € T.T.C.</t>
  </si>
  <si>
    <t xml:space="preserve">GPU type 1 - Préciser le modèle </t>
  </si>
  <si>
    <t>Alternative GPU type 1 - 2ème modèle eventuel à préciser</t>
  </si>
  <si>
    <t xml:space="preserve">GPU type 2 - Préciser le modèle </t>
  </si>
  <si>
    <t>Alternative GPU type 2 - 2ème modèle eventuel à préciser</t>
  </si>
  <si>
    <t>Alternative GPU type 3 - 2ème modèle eventuel à préciser</t>
  </si>
  <si>
    <t xml:space="preserve">GPU type 3 - Préciser le modèle </t>
  </si>
  <si>
    <t>Alternative GPU type 4 - 2ème modèle eventuel à préciser</t>
  </si>
  <si>
    <t>GPU type 4 - Préciser le modèle</t>
  </si>
  <si>
    <t xml:space="preserve">GPU type 1 dont alternative éventuelle </t>
  </si>
  <si>
    <t xml:space="preserve">GPU type 2 dont alternative éventuelle </t>
  </si>
  <si>
    <t xml:space="preserve">GPU type 3 dont alternative éventuelle </t>
  </si>
  <si>
    <t xml:space="preserve">GPU type 4 dont alternative éventuelle </t>
  </si>
  <si>
    <t xml:space="preserve">Consultation n°20255414 : Solutions IA 
Lot 2 : Puissance de calcul (Compute) / GPU et prestations expertes </t>
  </si>
  <si>
    <t>;,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</si>
</sst>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0C];\-#,##0.00\ [$€-40C]"/>
  </numFmts>
  <fonts count="1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6"/>
      <color rgb="FFFF0000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164" fontId="1" fillId="2" borderId="10" xfId="0" applyNumberFormat="1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7" borderId="22" xfId="0" applyFont="1" applyFill="1" applyBorder="1" applyAlignment="1">
      <alignment horizontal="center" vertical="center" wrapText="1"/>
    </xf>
    <xf numFmtId="9" fontId="15" fillId="2" borderId="32" xfId="0" applyNumberFormat="1" applyFont="1" applyFill="1" applyBorder="1" applyAlignment="1">
      <alignment horizontal="right" vertical="center" wrapText="1"/>
    </xf>
    <xf numFmtId="164" fontId="15" fillId="2" borderId="13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165" fontId="4" fillId="8" borderId="3" xfId="0" applyNumberFormat="1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Continuous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4" fillId="0" borderId="12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15" fillId="2" borderId="19" xfId="0" applyNumberFormat="1" applyFont="1" applyFill="1" applyBorder="1" applyAlignment="1">
      <alignment horizontal="right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" fontId="1" fillId="6" borderId="10" xfId="0" applyNumberFormat="1" applyFont="1" applyFill="1" applyBorder="1" applyAlignment="1">
      <alignment horizontal="center" vertical="center" wrapText="1"/>
    </xf>
    <xf numFmtId="10" fontId="1" fillId="0" borderId="31" xfId="0" applyNumberFormat="1" applyFont="1" applyBorder="1" applyAlignment="1">
      <alignment vertical="center"/>
    </xf>
    <xf numFmtId="10" fontId="1" fillId="0" borderId="25" xfId="0" applyNumberFormat="1" applyFont="1" applyBorder="1" applyAlignment="1">
      <alignment vertical="center"/>
    </xf>
    <xf numFmtId="10" fontId="1" fillId="0" borderId="37" xfId="0" applyNumberFormat="1" applyFont="1" applyBorder="1" applyAlignment="1">
      <alignment vertical="center"/>
    </xf>
    <xf numFmtId="10" fontId="1" fillId="0" borderId="5" xfId="0" applyNumberFormat="1" applyFont="1" applyBorder="1" applyAlignment="1">
      <alignment vertical="center"/>
    </xf>
    <xf numFmtId="10" fontId="1" fillId="0" borderId="30" xfId="0" applyNumberFormat="1" applyFont="1" applyBorder="1" applyAlignment="1">
      <alignment vertical="center"/>
    </xf>
    <xf numFmtId="10" fontId="1" fillId="0" borderId="29" xfId="0" applyNumberFormat="1" applyFont="1" applyBorder="1" applyAlignment="1">
      <alignment vertical="center"/>
    </xf>
    <xf numFmtId="10" fontId="16" fillId="10" borderId="22" xfId="0" applyNumberFormat="1" applyFont="1" applyFill="1" applyBorder="1" applyAlignment="1">
      <alignment vertical="center"/>
    </xf>
    <xf numFmtId="1" fontId="1" fillId="0" borderId="0" xfId="0" applyNumberFormat="1" applyFont="1" applyAlignment="1">
      <alignment vertical="center"/>
    </xf>
    <xf numFmtId="10" fontId="1" fillId="10" borderId="43" xfId="0" applyNumberFormat="1" applyFont="1" applyFill="1" applyBorder="1" applyAlignment="1">
      <alignment horizontal="center" vertical="center"/>
    </xf>
    <xf numFmtId="10" fontId="1" fillId="10" borderId="44" xfId="0" applyNumberFormat="1" applyFont="1" applyFill="1" applyBorder="1" applyAlignment="1">
      <alignment horizontal="center" vertical="center"/>
    </xf>
    <xf numFmtId="10" fontId="1" fillId="10" borderId="45" xfId="0" applyNumberFormat="1" applyFont="1" applyFill="1" applyBorder="1" applyAlignment="1">
      <alignment horizontal="center" vertical="center"/>
    </xf>
    <xf numFmtId="10" fontId="1" fillId="0" borderId="28" xfId="0" applyNumberFormat="1" applyFont="1" applyBorder="1" applyAlignment="1">
      <alignment horizontal="right" vertical="center"/>
    </xf>
    <xf numFmtId="10" fontId="1" fillId="0" borderId="29" xfId="0" applyNumberFormat="1" applyFont="1" applyBorder="1" applyAlignment="1">
      <alignment horizontal="right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10" fontId="1" fillId="0" borderId="24" xfId="0" applyNumberFormat="1" applyFont="1" applyBorder="1" applyAlignment="1">
      <alignment horizontal="right" vertical="center"/>
    </xf>
    <xf numFmtId="10" fontId="1" fillId="0" borderId="25" xfId="0" applyNumberFormat="1" applyFont="1" applyBorder="1" applyAlignment="1">
      <alignment horizontal="right" vertical="center"/>
    </xf>
    <xf numFmtId="10" fontId="1" fillId="0" borderId="26" xfId="0" applyNumberFormat="1" applyFont="1" applyBorder="1" applyAlignment="1">
      <alignment horizontal="right" vertical="center"/>
    </xf>
    <xf numFmtId="10" fontId="1" fillId="0" borderId="27" xfId="0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9" borderId="14" xfId="0" applyFont="1" applyFill="1" applyBorder="1" applyAlignment="1">
      <alignment horizontal="center" vertical="center"/>
    </xf>
    <xf numFmtId="0" fontId="16" fillId="9" borderId="15" xfId="0" applyFont="1" applyFill="1" applyBorder="1" applyAlignment="1">
      <alignment horizontal="center" vertical="center"/>
    </xf>
    <xf numFmtId="0" fontId="16" fillId="9" borderId="16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5" fillId="2" borderId="42" xfId="0" applyFont="1" applyFill="1" applyBorder="1" applyAlignment="1">
      <alignment horizontal="left" vertical="center" wrapText="1"/>
    </xf>
    <xf numFmtId="0" fontId="15" fillId="2" borderId="38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41" xfId="1" applyFont="1" applyFill="1" applyBorder="1" applyAlignment="1">
      <alignment horizontal="center" vertical="center" wrapText="1"/>
    </xf>
    <xf numFmtId="0" fontId="9" fillId="4" borderId="36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1" fillId="0" borderId="0" xfId="0" applyNumberFormat="1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230E52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1012190</xdr:colOff>
      <xdr:row>0</xdr:row>
      <xdr:rowOff>935355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1010920</xdr:colOff>
      <xdr:row>0</xdr:row>
      <xdr:rowOff>934085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7"/>
  <sheetViews>
    <sheetView tabSelected="1" topLeftCell="A2" zoomScale="80" zoomScaleNormal="80" workbookViewId="0">
      <selection activeCell="C35" sqref="C35"/>
    </sheetView>
    <sheetView tabSelected="1" topLeftCell="A2" zoomScale="90" zoomScaleNormal="90" workbookViewId="1">
      <selection activeCell="C41" sqref="C41"/>
    </sheetView>
  </sheetViews>
  <sheetFormatPr baseColWidth="10" defaultColWidth="11.26953125" defaultRowHeight="13" x14ac:dyDescent="0.25"/>
  <cols>
    <col min="1" max="1" width="31.26953125" style="4" customWidth="1"/>
    <col min="2" max="2" width="44.453125" style="4" customWidth="1"/>
    <col min="3" max="3" width="32.26953125" style="4" customWidth="1"/>
    <col min="4" max="4" width="11.26953125" style="2"/>
    <col min="5" max="5" width="22.90625" style="2" customWidth="1"/>
    <col min="6" max="6" width="22.26953125" style="2" customWidth="1"/>
    <col min="7" max="10" width="11.26953125" style="2"/>
    <col min="11" max="11" width="22.90625" style="2" customWidth="1"/>
    <col min="12" max="12" width="22.26953125" style="2" customWidth="1"/>
    <col min="13" max="16384" width="11.26953125" style="2"/>
  </cols>
  <sheetData>
    <row r="1" spans="1:15" ht="86.25" customHeight="1" x14ac:dyDescent="0.25">
      <c r="A1" s="1"/>
      <c r="B1" s="64" t="s">
        <v>6</v>
      </c>
      <c r="C1" s="64"/>
    </row>
    <row r="2" spans="1:15" ht="126" customHeight="1" x14ac:dyDescent="0.25">
      <c r="A2" s="65" t="s">
        <v>55</v>
      </c>
      <c r="B2" s="65"/>
      <c r="C2" s="65"/>
    </row>
    <row r="3" spans="1:15" ht="25.15" customHeight="1" x14ac:dyDescent="0.25">
      <c r="A3" s="3"/>
      <c r="B3" s="11" t="s">
        <v>0</v>
      </c>
      <c r="C3" s="16" t="s">
        <v>7</v>
      </c>
      <c r="E3" s="2" t="s">
        <v>56</v>
      </c>
    </row>
    <row r="4" spans="1:15" ht="27.4" customHeight="1" x14ac:dyDescent="0.25">
      <c r="A4" s="3"/>
      <c r="B4" s="12" t="s">
        <v>1</v>
      </c>
      <c r="C4" s="17" t="s">
        <v>2</v>
      </c>
    </row>
    <row r="5" spans="1:15" ht="20.149999999999999" customHeight="1" x14ac:dyDescent="0.25">
      <c r="A5" s="3"/>
      <c r="B5" s="12" t="s">
        <v>3</v>
      </c>
      <c r="C5" s="17" t="s">
        <v>7</v>
      </c>
    </row>
    <row r="6" spans="1:15" ht="20.149999999999999" customHeight="1" x14ac:dyDescent="0.25">
      <c r="A6" s="3"/>
      <c r="B6" s="12" t="s">
        <v>4</v>
      </c>
      <c r="C6" s="17" t="s">
        <v>8</v>
      </c>
    </row>
    <row r="7" spans="1:15" ht="20.149999999999999" customHeight="1" x14ac:dyDescent="0.25">
      <c r="A7" s="6"/>
      <c r="B7" s="7"/>
      <c r="C7" s="7"/>
    </row>
    <row r="8" spans="1:15" ht="25.15" customHeight="1" x14ac:dyDescent="0.25">
      <c r="A8" s="3"/>
      <c r="B8" s="3"/>
      <c r="C8" s="3"/>
    </row>
    <row r="9" spans="1:15" ht="13.5" thickBot="1" x14ac:dyDescent="0.3">
      <c r="A9" s="13"/>
      <c r="B9" s="13"/>
      <c r="C9" s="13"/>
    </row>
    <row r="10" spans="1:15" ht="57" customHeight="1" x14ac:dyDescent="0.25">
      <c r="A10" s="53" t="s">
        <v>13</v>
      </c>
      <c r="B10" s="54"/>
      <c r="C10" s="55"/>
      <c r="D10" s="14"/>
    </row>
    <row r="11" spans="1:15" ht="45.5" customHeight="1" x14ac:dyDescent="0.25">
      <c r="A11" s="56" t="s">
        <v>18</v>
      </c>
      <c r="B11" s="57"/>
      <c r="C11" s="21">
        <v>0</v>
      </c>
      <c r="D11" s="14"/>
    </row>
    <row r="12" spans="1:15" ht="45.5" customHeight="1" x14ac:dyDescent="0.25">
      <c r="A12" s="56" t="s">
        <v>19</v>
      </c>
      <c r="B12" s="57"/>
      <c r="C12" s="22">
        <v>0</v>
      </c>
      <c r="D12" s="14"/>
    </row>
    <row r="13" spans="1:15" ht="45.5" customHeight="1" thickBot="1" x14ac:dyDescent="0.3">
      <c r="A13" s="81" t="s">
        <v>28</v>
      </c>
      <c r="B13" s="82"/>
      <c r="C13" s="34">
        <v>0</v>
      </c>
      <c r="D13" s="14"/>
    </row>
    <row r="14" spans="1:15" ht="47" customHeight="1" thickBot="1" x14ac:dyDescent="0.3">
      <c r="A14"/>
      <c r="B14"/>
      <c r="C14"/>
      <c r="D14"/>
      <c r="E14" s="69" t="s">
        <v>25</v>
      </c>
      <c r="F14" s="70"/>
      <c r="G14" s="70"/>
      <c r="H14" s="71"/>
      <c r="I14" s="19"/>
      <c r="J14" s="19"/>
      <c r="K14" s="69" t="s">
        <v>26</v>
      </c>
      <c r="L14" s="70"/>
      <c r="M14" s="70"/>
      <c r="N14" s="71"/>
    </row>
    <row r="15" spans="1:15" ht="33.5" customHeight="1" thickBot="1" x14ac:dyDescent="0.3">
      <c r="A15" s="66" t="s">
        <v>20</v>
      </c>
      <c r="B15" s="67"/>
      <c r="C15" s="68"/>
      <c r="D15" s="14"/>
      <c r="E15" s="72"/>
      <c r="F15" s="73"/>
      <c r="G15" s="73"/>
      <c r="H15" s="74"/>
      <c r="I15" s="37"/>
      <c r="J15" s="19"/>
      <c r="K15" s="72"/>
      <c r="L15" s="73"/>
      <c r="M15" s="73"/>
      <c r="N15" s="74"/>
      <c r="O15" s="14"/>
    </row>
    <row r="16" spans="1:15" ht="51.5" customHeight="1" thickBot="1" x14ac:dyDescent="0.3">
      <c r="A16" s="30" t="s">
        <v>21</v>
      </c>
      <c r="B16" s="30"/>
      <c r="C16" s="26" t="s">
        <v>27</v>
      </c>
      <c r="D16" s="14"/>
      <c r="E16" s="20" t="s">
        <v>29</v>
      </c>
      <c r="F16" s="29" t="s">
        <v>30</v>
      </c>
      <c r="G16" s="58" t="s">
        <v>31</v>
      </c>
      <c r="H16" s="59"/>
      <c r="I16" s="36" t="s">
        <v>34</v>
      </c>
      <c r="J16" s="14"/>
      <c r="K16" s="20" t="s">
        <v>22</v>
      </c>
      <c r="L16" s="29" t="s">
        <v>23</v>
      </c>
      <c r="M16" s="58" t="s">
        <v>24</v>
      </c>
      <c r="N16" s="59"/>
      <c r="O16" s="36" t="s">
        <v>34</v>
      </c>
    </row>
    <row r="17" spans="1:15" ht="36.5" customHeight="1" x14ac:dyDescent="0.25">
      <c r="A17" s="78" t="s">
        <v>43</v>
      </c>
      <c r="B17" s="31" t="s">
        <v>14</v>
      </c>
      <c r="C17" s="27">
        <v>0</v>
      </c>
      <c r="D17" s="14"/>
      <c r="E17" s="40">
        <v>0</v>
      </c>
      <c r="F17" s="41">
        <v>0</v>
      </c>
      <c r="G17" s="60">
        <v>0</v>
      </c>
      <c r="H17" s="61"/>
      <c r="I17" s="48">
        <f>AVERAGE(E17:H22)</f>
        <v>0</v>
      </c>
      <c r="J17" s="14"/>
      <c r="K17" s="40">
        <v>0</v>
      </c>
      <c r="L17" s="41">
        <v>0</v>
      </c>
      <c r="M17" s="60">
        <v>0</v>
      </c>
      <c r="N17" s="61"/>
      <c r="O17" s="48">
        <f>AVERAGE(K17:N22)</f>
        <v>0</v>
      </c>
    </row>
    <row r="18" spans="1:15" ht="36.5" customHeight="1" x14ac:dyDescent="0.25">
      <c r="A18" s="83"/>
      <c r="B18" s="31" t="s">
        <v>15</v>
      </c>
      <c r="C18" s="27">
        <v>0</v>
      </c>
      <c r="D18" s="14"/>
      <c r="E18" s="42">
        <v>0</v>
      </c>
      <c r="F18" s="43">
        <v>0</v>
      </c>
      <c r="G18" s="62">
        <v>0</v>
      </c>
      <c r="H18" s="63"/>
      <c r="I18" s="49"/>
      <c r="J18" s="14"/>
      <c r="K18" s="42">
        <v>0</v>
      </c>
      <c r="L18" s="43">
        <v>0</v>
      </c>
      <c r="M18" s="62">
        <v>0</v>
      </c>
      <c r="N18" s="63"/>
      <c r="O18" s="49"/>
    </row>
    <row r="19" spans="1:15" ht="36.5" customHeight="1" thickBot="1" x14ac:dyDescent="0.3">
      <c r="A19" s="84"/>
      <c r="B19" s="31" t="s">
        <v>16</v>
      </c>
      <c r="C19" s="27">
        <v>0</v>
      </c>
      <c r="D19" s="14"/>
      <c r="E19" s="44">
        <v>0</v>
      </c>
      <c r="F19" s="45">
        <v>0</v>
      </c>
      <c r="G19" s="51">
        <v>0</v>
      </c>
      <c r="H19" s="52"/>
      <c r="I19" s="49"/>
      <c r="J19" s="14"/>
      <c r="K19" s="44">
        <v>0</v>
      </c>
      <c r="L19" s="45">
        <v>0</v>
      </c>
      <c r="M19" s="51">
        <v>0</v>
      </c>
      <c r="N19" s="52"/>
      <c r="O19" s="49"/>
    </row>
    <row r="20" spans="1:15" ht="36.5" customHeight="1" x14ac:dyDescent="0.25">
      <c r="A20" s="78" t="s">
        <v>44</v>
      </c>
      <c r="B20" s="31" t="s">
        <v>14</v>
      </c>
      <c r="C20" s="27">
        <v>0</v>
      </c>
      <c r="D20" s="14"/>
      <c r="E20" s="40">
        <v>0</v>
      </c>
      <c r="F20" s="41">
        <v>0</v>
      </c>
      <c r="G20" s="60">
        <v>0</v>
      </c>
      <c r="H20" s="61"/>
      <c r="I20" s="49"/>
      <c r="J20" s="14"/>
      <c r="K20" s="40">
        <v>0</v>
      </c>
      <c r="L20" s="41">
        <v>0</v>
      </c>
      <c r="M20" s="60">
        <v>0</v>
      </c>
      <c r="N20" s="61"/>
      <c r="O20" s="49"/>
    </row>
    <row r="21" spans="1:15" ht="36.5" customHeight="1" x14ac:dyDescent="0.25">
      <c r="A21" s="79"/>
      <c r="B21" s="31" t="s">
        <v>15</v>
      </c>
      <c r="C21" s="27">
        <v>0</v>
      </c>
      <c r="D21" s="14"/>
      <c r="E21" s="42">
        <v>0</v>
      </c>
      <c r="F21" s="43">
        <v>0</v>
      </c>
      <c r="G21" s="62">
        <v>0</v>
      </c>
      <c r="H21" s="63"/>
      <c r="I21" s="49"/>
      <c r="J21" s="14"/>
      <c r="K21" s="42">
        <v>0</v>
      </c>
      <c r="L21" s="43">
        <v>0</v>
      </c>
      <c r="M21" s="62">
        <v>0</v>
      </c>
      <c r="N21" s="63"/>
      <c r="O21" s="49"/>
    </row>
    <row r="22" spans="1:15" ht="36.5" customHeight="1" thickBot="1" x14ac:dyDescent="0.3">
      <c r="A22" s="80"/>
      <c r="B22" s="31" t="s">
        <v>16</v>
      </c>
      <c r="C22" s="27">
        <v>0</v>
      </c>
      <c r="D22" s="14"/>
      <c r="E22" s="44">
        <v>0</v>
      </c>
      <c r="F22" s="45">
        <v>0</v>
      </c>
      <c r="G22" s="51">
        <v>0</v>
      </c>
      <c r="H22" s="52"/>
      <c r="I22" s="50"/>
      <c r="J22" s="14"/>
      <c r="K22" s="44">
        <v>0</v>
      </c>
      <c r="L22" s="45">
        <v>0</v>
      </c>
      <c r="M22" s="51">
        <v>0</v>
      </c>
      <c r="N22" s="52"/>
      <c r="O22" s="50"/>
    </row>
    <row r="23" spans="1:15" ht="36.5" customHeight="1" x14ac:dyDescent="0.25">
      <c r="A23" s="78" t="s">
        <v>45</v>
      </c>
      <c r="B23" s="31" t="s">
        <v>14</v>
      </c>
      <c r="C23" s="27">
        <v>0</v>
      </c>
      <c r="D23" s="14"/>
      <c r="E23" s="40">
        <v>0</v>
      </c>
      <c r="F23" s="41">
        <v>0</v>
      </c>
      <c r="G23" s="60">
        <v>0</v>
      </c>
      <c r="H23" s="61"/>
      <c r="I23" s="48">
        <f>AVERAGE(E23:H28)</f>
        <v>0</v>
      </c>
      <c r="J23" s="14"/>
      <c r="K23" s="40">
        <v>0</v>
      </c>
      <c r="L23" s="41">
        <v>0</v>
      </c>
      <c r="M23" s="60">
        <v>0</v>
      </c>
      <c r="N23" s="61"/>
      <c r="O23" s="48">
        <f>AVERAGE(K23:N28)</f>
        <v>0</v>
      </c>
    </row>
    <row r="24" spans="1:15" ht="36.5" customHeight="1" x14ac:dyDescent="0.25">
      <c r="A24" s="79"/>
      <c r="B24" s="31" t="s">
        <v>15</v>
      </c>
      <c r="C24" s="27">
        <v>0</v>
      </c>
      <c r="D24" s="14"/>
      <c r="E24" s="42">
        <v>0</v>
      </c>
      <c r="F24" s="43">
        <v>0</v>
      </c>
      <c r="G24" s="62">
        <v>0</v>
      </c>
      <c r="H24" s="63"/>
      <c r="I24" s="49"/>
      <c r="J24" s="14"/>
      <c r="K24" s="42">
        <v>0</v>
      </c>
      <c r="L24" s="43">
        <v>0</v>
      </c>
      <c r="M24" s="62">
        <v>0</v>
      </c>
      <c r="N24" s="63"/>
      <c r="O24" s="49"/>
    </row>
    <row r="25" spans="1:15" ht="36.5" customHeight="1" thickBot="1" x14ac:dyDescent="0.3">
      <c r="A25" s="80"/>
      <c r="B25" s="31" t="s">
        <v>16</v>
      </c>
      <c r="C25" s="27">
        <v>0</v>
      </c>
      <c r="D25" s="14"/>
      <c r="E25" s="44">
        <v>0</v>
      </c>
      <c r="F25" s="45">
        <v>0</v>
      </c>
      <c r="G25" s="51">
        <v>0</v>
      </c>
      <c r="H25" s="52"/>
      <c r="I25" s="49"/>
      <c r="J25" s="14"/>
      <c r="K25" s="44">
        <v>0</v>
      </c>
      <c r="L25" s="45">
        <v>0</v>
      </c>
      <c r="M25" s="51">
        <v>0</v>
      </c>
      <c r="N25" s="52"/>
      <c r="O25" s="49"/>
    </row>
    <row r="26" spans="1:15" ht="36.5" customHeight="1" x14ac:dyDescent="0.25">
      <c r="A26" s="78" t="s">
        <v>46</v>
      </c>
      <c r="B26" s="31" t="s">
        <v>14</v>
      </c>
      <c r="C26" s="27">
        <v>0</v>
      </c>
      <c r="D26" s="14"/>
      <c r="E26" s="40">
        <v>0</v>
      </c>
      <c r="F26" s="41">
        <v>0</v>
      </c>
      <c r="G26" s="60">
        <v>0</v>
      </c>
      <c r="H26" s="61"/>
      <c r="I26" s="49"/>
      <c r="J26" s="14"/>
      <c r="K26" s="40">
        <v>0</v>
      </c>
      <c r="L26" s="41">
        <v>0</v>
      </c>
      <c r="M26" s="60">
        <v>0</v>
      </c>
      <c r="N26" s="61"/>
      <c r="O26" s="49"/>
    </row>
    <row r="27" spans="1:15" ht="36.5" customHeight="1" x14ac:dyDescent="0.25">
      <c r="A27" s="79"/>
      <c r="B27" s="31" t="s">
        <v>15</v>
      </c>
      <c r="C27" s="27">
        <v>0</v>
      </c>
      <c r="D27" s="14"/>
      <c r="E27" s="42">
        <v>0</v>
      </c>
      <c r="F27" s="43">
        <v>0</v>
      </c>
      <c r="G27" s="62">
        <v>0</v>
      </c>
      <c r="H27" s="63"/>
      <c r="I27" s="49"/>
      <c r="J27" s="14"/>
      <c r="K27" s="42">
        <v>0</v>
      </c>
      <c r="L27" s="43">
        <v>0</v>
      </c>
      <c r="M27" s="62">
        <v>0</v>
      </c>
      <c r="N27" s="63"/>
      <c r="O27" s="49"/>
    </row>
    <row r="28" spans="1:15" ht="36.5" customHeight="1" thickBot="1" x14ac:dyDescent="0.3">
      <c r="A28" s="80"/>
      <c r="B28" s="31" t="s">
        <v>16</v>
      </c>
      <c r="C28" s="27">
        <v>0</v>
      </c>
      <c r="D28" s="14"/>
      <c r="E28" s="44">
        <v>0</v>
      </c>
      <c r="F28" s="45">
        <v>0</v>
      </c>
      <c r="G28" s="51">
        <v>0</v>
      </c>
      <c r="H28" s="52"/>
      <c r="I28" s="50"/>
      <c r="J28" s="14"/>
      <c r="K28" s="44">
        <v>0</v>
      </c>
      <c r="L28" s="45">
        <v>0</v>
      </c>
      <c r="M28" s="51">
        <v>0</v>
      </c>
      <c r="N28" s="52"/>
      <c r="O28" s="50"/>
    </row>
    <row r="29" spans="1:15" ht="36.5" customHeight="1" x14ac:dyDescent="0.25">
      <c r="A29" s="78" t="s">
        <v>48</v>
      </c>
      <c r="B29" s="31" t="s">
        <v>14</v>
      </c>
      <c r="C29" s="27">
        <v>0</v>
      </c>
      <c r="D29" s="14"/>
      <c r="E29" s="40">
        <v>0</v>
      </c>
      <c r="F29" s="41">
        <v>0</v>
      </c>
      <c r="G29" s="60">
        <v>0</v>
      </c>
      <c r="H29" s="61"/>
      <c r="I29" s="48">
        <f>AVERAGE(E29:H34)</f>
        <v>0</v>
      </c>
      <c r="J29" s="14"/>
      <c r="K29" s="40">
        <v>0</v>
      </c>
      <c r="L29" s="41">
        <v>0</v>
      </c>
      <c r="M29" s="60">
        <v>0</v>
      </c>
      <c r="N29" s="61"/>
      <c r="O29" s="48">
        <f>AVERAGE(K29:N34)</f>
        <v>0</v>
      </c>
    </row>
    <row r="30" spans="1:15" ht="36.5" customHeight="1" x14ac:dyDescent="0.25">
      <c r="A30" s="79"/>
      <c r="B30" s="31" t="s">
        <v>15</v>
      </c>
      <c r="C30" s="27">
        <v>0</v>
      </c>
      <c r="D30" s="14"/>
      <c r="E30" s="42">
        <v>0</v>
      </c>
      <c r="F30" s="43">
        <v>0</v>
      </c>
      <c r="G30" s="62">
        <v>0</v>
      </c>
      <c r="H30" s="63"/>
      <c r="I30" s="49"/>
      <c r="J30" s="14"/>
      <c r="K30" s="42">
        <v>0</v>
      </c>
      <c r="L30" s="43">
        <v>0</v>
      </c>
      <c r="M30" s="62">
        <v>0</v>
      </c>
      <c r="N30" s="63"/>
      <c r="O30" s="49"/>
    </row>
    <row r="31" spans="1:15" ht="36.5" customHeight="1" thickBot="1" x14ac:dyDescent="0.3">
      <c r="A31" s="80"/>
      <c r="B31" s="31" t="s">
        <v>16</v>
      </c>
      <c r="C31" s="27">
        <v>0</v>
      </c>
      <c r="D31" s="14"/>
      <c r="E31" s="44">
        <v>0</v>
      </c>
      <c r="F31" s="45">
        <v>0</v>
      </c>
      <c r="G31" s="51">
        <v>0</v>
      </c>
      <c r="H31" s="52"/>
      <c r="I31" s="49"/>
      <c r="J31" s="14"/>
      <c r="K31" s="44">
        <v>0</v>
      </c>
      <c r="L31" s="45">
        <v>0</v>
      </c>
      <c r="M31" s="51">
        <v>0</v>
      </c>
      <c r="N31" s="52"/>
      <c r="O31" s="49"/>
    </row>
    <row r="32" spans="1:15" ht="36.5" customHeight="1" x14ac:dyDescent="0.25">
      <c r="A32" s="78" t="s">
        <v>47</v>
      </c>
      <c r="B32" s="31" t="s">
        <v>14</v>
      </c>
      <c r="C32" s="27">
        <v>0</v>
      </c>
      <c r="D32" s="14"/>
      <c r="E32" s="40">
        <v>0</v>
      </c>
      <c r="F32" s="41">
        <v>0</v>
      </c>
      <c r="G32" s="60">
        <v>0</v>
      </c>
      <c r="H32" s="61"/>
      <c r="I32" s="49"/>
      <c r="J32" s="14"/>
      <c r="K32" s="40">
        <v>0</v>
      </c>
      <c r="L32" s="41">
        <v>0</v>
      </c>
      <c r="M32" s="60">
        <v>0</v>
      </c>
      <c r="N32" s="61"/>
      <c r="O32" s="49"/>
    </row>
    <row r="33" spans="1:15" ht="36.5" customHeight="1" x14ac:dyDescent="0.25">
      <c r="A33" s="79"/>
      <c r="B33" s="31" t="s">
        <v>15</v>
      </c>
      <c r="C33" s="27">
        <v>0</v>
      </c>
      <c r="D33" s="14"/>
      <c r="E33" s="42">
        <v>0</v>
      </c>
      <c r="F33" s="43">
        <v>0</v>
      </c>
      <c r="G33" s="62">
        <v>0</v>
      </c>
      <c r="H33" s="63"/>
      <c r="I33" s="49"/>
      <c r="J33" s="14"/>
      <c r="K33" s="42">
        <v>0</v>
      </c>
      <c r="L33" s="43">
        <v>0</v>
      </c>
      <c r="M33" s="62">
        <v>0</v>
      </c>
      <c r="N33" s="63"/>
      <c r="O33" s="49"/>
    </row>
    <row r="34" spans="1:15" ht="36.5" customHeight="1" thickBot="1" x14ac:dyDescent="0.3">
      <c r="A34" s="80"/>
      <c r="B34" s="31" t="s">
        <v>16</v>
      </c>
      <c r="C34" s="27">
        <v>0</v>
      </c>
      <c r="D34" s="14"/>
      <c r="E34" s="44">
        <v>0</v>
      </c>
      <c r="F34" s="45">
        <v>0</v>
      </c>
      <c r="G34" s="51">
        <v>0</v>
      </c>
      <c r="H34" s="52"/>
      <c r="I34" s="50"/>
      <c r="J34" s="14"/>
      <c r="K34" s="44">
        <v>0</v>
      </c>
      <c r="L34" s="45">
        <v>0</v>
      </c>
      <c r="M34" s="51">
        <v>0</v>
      </c>
      <c r="N34" s="52"/>
      <c r="O34" s="50"/>
    </row>
    <row r="35" spans="1:15" ht="36.5" customHeight="1" x14ac:dyDescent="0.25">
      <c r="A35" s="78" t="s">
        <v>50</v>
      </c>
      <c r="B35" s="31" t="s">
        <v>14</v>
      </c>
      <c r="C35" s="27">
        <v>0</v>
      </c>
      <c r="D35" s="14"/>
      <c r="E35" s="40">
        <v>0</v>
      </c>
      <c r="F35" s="41">
        <v>0</v>
      </c>
      <c r="G35" s="60">
        <v>0</v>
      </c>
      <c r="H35" s="61"/>
      <c r="I35" s="48">
        <f>AVERAGE(E35:H40)</f>
        <v>0</v>
      </c>
      <c r="J35" s="14"/>
      <c r="K35" s="40">
        <v>0</v>
      </c>
      <c r="L35" s="41">
        <v>0</v>
      </c>
      <c r="M35" s="60">
        <v>0</v>
      </c>
      <c r="N35" s="61"/>
      <c r="O35" s="48">
        <f>AVERAGE(K35:N40)</f>
        <v>0</v>
      </c>
    </row>
    <row r="36" spans="1:15" ht="36.5" customHeight="1" x14ac:dyDescent="0.25">
      <c r="A36" s="79"/>
      <c r="B36" s="31" t="s">
        <v>15</v>
      </c>
      <c r="C36" s="27">
        <v>0</v>
      </c>
      <c r="D36" s="14"/>
      <c r="E36" s="42">
        <v>0</v>
      </c>
      <c r="F36" s="43">
        <v>0</v>
      </c>
      <c r="G36" s="62">
        <v>0</v>
      </c>
      <c r="H36" s="63"/>
      <c r="I36" s="49"/>
      <c r="J36" s="14"/>
      <c r="K36" s="42">
        <v>0</v>
      </c>
      <c r="L36" s="43">
        <v>0</v>
      </c>
      <c r="M36" s="62">
        <v>0</v>
      </c>
      <c r="N36" s="63"/>
      <c r="O36" s="49"/>
    </row>
    <row r="37" spans="1:15" ht="36.5" customHeight="1" thickBot="1" x14ac:dyDescent="0.3">
      <c r="A37" s="80"/>
      <c r="B37" s="31" t="s">
        <v>16</v>
      </c>
      <c r="C37" s="27">
        <v>0</v>
      </c>
      <c r="D37" s="14"/>
      <c r="E37" s="44">
        <v>0</v>
      </c>
      <c r="F37" s="45">
        <v>0</v>
      </c>
      <c r="G37" s="51">
        <v>0</v>
      </c>
      <c r="H37" s="52"/>
      <c r="I37" s="49"/>
      <c r="J37" s="14"/>
      <c r="K37" s="44">
        <v>0</v>
      </c>
      <c r="L37" s="45">
        <v>0</v>
      </c>
      <c r="M37" s="51">
        <v>0</v>
      </c>
      <c r="N37" s="52"/>
      <c r="O37" s="49"/>
    </row>
    <row r="38" spans="1:15" ht="36.5" customHeight="1" x14ac:dyDescent="0.25">
      <c r="A38" s="78" t="s">
        <v>49</v>
      </c>
      <c r="B38" s="31" t="s">
        <v>14</v>
      </c>
      <c r="C38" s="27">
        <v>0</v>
      </c>
      <c r="D38" s="14"/>
      <c r="E38" s="40">
        <v>0</v>
      </c>
      <c r="F38" s="41">
        <v>0</v>
      </c>
      <c r="G38" s="60">
        <v>0</v>
      </c>
      <c r="H38" s="61"/>
      <c r="I38" s="49"/>
      <c r="J38" s="14"/>
      <c r="K38" s="40">
        <v>0</v>
      </c>
      <c r="L38" s="41">
        <v>0</v>
      </c>
      <c r="M38" s="60">
        <v>0</v>
      </c>
      <c r="N38" s="61"/>
      <c r="O38" s="49"/>
    </row>
    <row r="39" spans="1:15" ht="36.5" customHeight="1" x14ac:dyDescent="0.25">
      <c r="A39" s="79"/>
      <c r="B39" s="31" t="s">
        <v>15</v>
      </c>
      <c r="C39" s="27">
        <v>0</v>
      </c>
      <c r="D39" s="14"/>
      <c r="E39" s="42">
        <v>0</v>
      </c>
      <c r="F39" s="43">
        <v>0</v>
      </c>
      <c r="G39" s="62">
        <v>0</v>
      </c>
      <c r="H39" s="63"/>
      <c r="I39" s="49"/>
      <c r="J39" s="14"/>
      <c r="K39" s="42">
        <v>0</v>
      </c>
      <c r="L39" s="43">
        <v>0</v>
      </c>
      <c r="M39" s="62">
        <v>0</v>
      </c>
      <c r="N39" s="63"/>
      <c r="O39" s="49"/>
    </row>
    <row r="40" spans="1:15" ht="36.5" customHeight="1" thickBot="1" x14ac:dyDescent="0.3">
      <c r="A40" s="80"/>
      <c r="B40" s="31" t="s">
        <v>16</v>
      </c>
      <c r="C40" s="27">
        <v>0</v>
      </c>
      <c r="D40" s="14"/>
      <c r="E40" s="44">
        <v>0</v>
      </c>
      <c r="F40" s="45">
        <v>0</v>
      </c>
      <c r="G40" s="51">
        <v>0</v>
      </c>
      <c r="H40" s="52"/>
      <c r="I40" s="50"/>
      <c r="J40" s="14"/>
      <c r="K40" s="44">
        <v>0</v>
      </c>
      <c r="L40" s="45">
        <v>0</v>
      </c>
      <c r="M40" s="51">
        <v>0</v>
      </c>
      <c r="N40" s="52"/>
      <c r="O40" s="50"/>
    </row>
    <row r="41" spans="1:15" ht="31.5" customHeight="1" thickBot="1" x14ac:dyDescent="0.3">
      <c r="A41" s="28"/>
      <c r="B41" s="28"/>
      <c r="C41" s="28"/>
    </row>
    <row r="42" spans="1:15" ht="33" customHeight="1" thickBot="1" x14ac:dyDescent="0.3">
      <c r="H42" s="75" t="s">
        <v>37</v>
      </c>
      <c r="I42" s="76"/>
      <c r="J42" s="77"/>
      <c r="K42" s="46">
        <f>(I17+I23+I29+I35+O17+O23+O29+O35)/8</f>
        <v>0</v>
      </c>
    </row>
    <row r="43" spans="1:15" ht="33" customHeight="1" x14ac:dyDescent="0.25"/>
    <row r="44" spans="1:15" ht="33" customHeight="1" x14ac:dyDescent="0.25"/>
    <row r="45" spans="1:15" ht="33" customHeight="1" x14ac:dyDescent="0.25"/>
    <row r="46" spans="1:15" ht="33" customHeight="1" x14ac:dyDescent="0.25"/>
    <row r="47" spans="1:15" ht="33.5" customHeight="1" x14ac:dyDescent="0.25"/>
  </sheetData>
  <mergeCells count="76">
    <mergeCell ref="H42:J42"/>
    <mergeCell ref="A26:A28"/>
    <mergeCell ref="A32:A34"/>
    <mergeCell ref="A38:A40"/>
    <mergeCell ref="A12:B12"/>
    <mergeCell ref="A13:B13"/>
    <mergeCell ref="A17:A19"/>
    <mergeCell ref="A23:A25"/>
    <mergeCell ref="A29:A31"/>
    <mergeCell ref="A35:A37"/>
    <mergeCell ref="A20:A22"/>
    <mergeCell ref="G40:H40"/>
    <mergeCell ref="G35:H35"/>
    <mergeCell ref="G36:H36"/>
    <mergeCell ref="G37:H37"/>
    <mergeCell ref="G38:H38"/>
    <mergeCell ref="G39:H39"/>
    <mergeCell ref="K14:N15"/>
    <mergeCell ref="E14:H15"/>
    <mergeCell ref="G16:H16"/>
    <mergeCell ref="G17:H17"/>
    <mergeCell ref="M23:N23"/>
    <mergeCell ref="G23:H23"/>
    <mergeCell ref="M19:N19"/>
    <mergeCell ref="M20:N20"/>
    <mergeCell ref="M21:N21"/>
    <mergeCell ref="M22:N22"/>
    <mergeCell ref="G18:H18"/>
    <mergeCell ref="G19:H19"/>
    <mergeCell ref="G20:H20"/>
    <mergeCell ref="G21:H21"/>
    <mergeCell ref="G22:H22"/>
    <mergeCell ref="G27:H27"/>
    <mergeCell ref="G28:H28"/>
    <mergeCell ref="M24:N24"/>
    <mergeCell ref="M25:N25"/>
    <mergeCell ref="M26:N26"/>
    <mergeCell ref="M27:N27"/>
    <mergeCell ref="M28:N28"/>
    <mergeCell ref="B1:C1"/>
    <mergeCell ref="A2:C2"/>
    <mergeCell ref="M38:N38"/>
    <mergeCell ref="M39:N39"/>
    <mergeCell ref="M40:N40"/>
    <mergeCell ref="A15:C15"/>
    <mergeCell ref="M33:N33"/>
    <mergeCell ref="M34:N34"/>
    <mergeCell ref="M35:N35"/>
    <mergeCell ref="M36:N36"/>
    <mergeCell ref="M37:N37"/>
    <mergeCell ref="G29:H29"/>
    <mergeCell ref="G30:H30"/>
    <mergeCell ref="G31:H31"/>
    <mergeCell ref="G32:H32"/>
    <mergeCell ref="G33:H33"/>
    <mergeCell ref="G34:H34"/>
    <mergeCell ref="A10:C10"/>
    <mergeCell ref="A11:B11"/>
    <mergeCell ref="M16:N16"/>
    <mergeCell ref="M29:N29"/>
    <mergeCell ref="M30:N30"/>
    <mergeCell ref="M31:N31"/>
    <mergeCell ref="M32:N32"/>
    <mergeCell ref="M17:N17"/>
    <mergeCell ref="M18:N18"/>
    <mergeCell ref="I17:I22"/>
    <mergeCell ref="I23:I28"/>
    <mergeCell ref="I29:I34"/>
    <mergeCell ref="G24:H24"/>
    <mergeCell ref="G25:H25"/>
    <mergeCell ref="G26:H26"/>
    <mergeCell ref="I35:I40"/>
    <mergeCell ref="O17:O22"/>
    <mergeCell ref="O23:O28"/>
    <mergeCell ref="O29:O34"/>
    <mergeCell ref="O35:O40"/>
  </mergeCells>
  <phoneticPr fontId="12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N32"/>
  <sheetViews>
    <sheetView topLeftCell="A13" workbookViewId="0">
      <selection activeCell="A26" sqref="A26:E26"/>
    </sheetView>
    <sheetView topLeftCell="A4" workbookViewId="1">
      <selection activeCell="G23" sqref="G23"/>
    </sheetView>
  </sheetViews>
  <sheetFormatPr baseColWidth="10" defaultColWidth="11.26953125" defaultRowHeight="13" x14ac:dyDescent="0.25"/>
  <cols>
    <col min="1" max="1" width="34.453125" style="4" customWidth="1"/>
    <col min="2" max="2" width="24.26953125" style="4" customWidth="1"/>
    <col min="3" max="3" width="26" style="2" customWidth="1"/>
    <col min="4" max="4" width="15.26953125" style="2" customWidth="1"/>
    <col min="5" max="6" width="18" style="2" customWidth="1"/>
    <col min="7" max="16384" width="11.26953125" style="2"/>
  </cols>
  <sheetData>
    <row r="1" spans="1:14" ht="86.25" customHeight="1" x14ac:dyDescent="0.25">
      <c r="A1" s="1"/>
      <c r="B1" s="64" t="s">
        <v>12</v>
      </c>
      <c r="C1" s="64"/>
      <c r="D1" s="64"/>
      <c r="E1" s="64"/>
      <c r="F1" s="64"/>
    </row>
    <row r="2" spans="1:14" ht="99" customHeight="1" x14ac:dyDescent="0.25">
      <c r="A2" s="65" t="str">
        <f>'Bordereau de prix unitaires'!A2</f>
        <v xml:space="preserve">Consultation n°20255414 : Solutions IA 
Lot 2 : Puissance de calcul (Compute) / GPU et prestations expertes </v>
      </c>
      <c r="B2" s="65"/>
      <c r="C2" s="65"/>
      <c r="D2" s="65"/>
      <c r="E2" s="65"/>
      <c r="F2" s="65"/>
    </row>
    <row r="3" spans="1:14" ht="25.15" customHeight="1" x14ac:dyDescent="0.25">
      <c r="A3" s="3"/>
      <c r="B3" s="11" t="s">
        <v>0</v>
      </c>
      <c r="C3" s="103" t="str">
        <f>'Bordereau de prix unitaires'!C3</f>
        <v>A Compléter</v>
      </c>
      <c r="D3" s="103"/>
      <c r="E3" s="103"/>
      <c r="F3" s="103"/>
    </row>
    <row r="4" spans="1:14" ht="27" customHeight="1" x14ac:dyDescent="0.25">
      <c r="A4" s="3"/>
      <c r="B4" s="12" t="s">
        <v>1</v>
      </c>
      <c r="C4" s="85" t="str">
        <f>'Bordereau de prix unitaires'!C4</f>
        <v>oui / non</v>
      </c>
      <c r="D4" s="85"/>
      <c r="E4" s="85"/>
      <c r="F4" s="85"/>
    </row>
    <row r="5" spans="1:14" ht="27" customHeight="1" x14ac:dyDescent="0.25">
      <c r="A5" s="3"/>
      <c r="B5" s="12" t="s">
        <v>3</v>
      </c>
      <c r="C5" s="85" t="str">
        <f>'Bordereau de prix unitaires'!C5</f>
        <v>A Compléter</v>
      </c>
      <c r="D5" s="85"/>
      <c r="E5" s="85"/>
      <c r="F5" s="85"/>
    </row>
    <row r="6" spans="1:14" ht="31.5" customHeight="1" x14ac:dyDescent="0.25">
      <c r="A6" s="3"/>
      <c r="B6" s="12" t="s">
        <v>4</v>
      </c>
      <c r="C6" s="85" t="str">
        <f>'Bordereau de prix unitaires'!C6</f>
        <v>en %</v>
      </c>
      <c r="D6" s="85"/>
      <c r="E6" s="85"/>
      <c r="F6" s="85"/>
    </row>
    <row r="7" spans="1:14" ht="20.149999999999999" customHeight="1" x14ac:dyDescent="0.25">
      <c r="A7" s="6"/>
      <c r="B7" s="7"/>
      <c r="C7" s="8"/>
      <c r="D7" s="8"/>
      <c r="E7" s="8"/>
      <c r="F7" s="8"/>
    </row>
    <row r="8" spans="1:14" ht="49.5" customHeight="1" x14ac:dyDescent="0.25">
      <c r="A8" s="91" t="s">
        <v>11</v>
      </c>
      <c r="B8" s="91"/>
      <c r="C8" s="91"/>
      <c r="D8" s="91"/>
      <c r="E8" s="91"/>
      <c r="F8" s="91"/>
      <c r="G8" s="9"/>
      <c r="H8" s="9"/>
      <c r="I8" s="9"/>
      <c r="J8" s="9"/>
      <c r="K8" s="9"/>
      <c r="L8" s="9"/>
      <c r="M8" s="9"/>
      <c r="N8" s="9"/>
    </row>
    <row r="9" spans="1:14" x14ac:dyDescent="0.25">
      <c r="A9" s="3"/>
      <c r="B9" s="3"/>
    </row>
    <row r="10" spans="1:14" ht="57" customHeight="1" x14ac:dyDescent="0.25">
      <c r="A10" s="86" t="s">
        <v>5</v>
      </c>
      <c r="B10" s="86"/>
      <c r="C10" s="86"/>
      <c r="D10" s="10" t="s">
        <v>10</v>
      </c>
      <c r="E10" s="10" t="s">
        <v>36</v>
      </c>
      <c r="F10" s="10" t="s">
        <v>9</v>
      </c>
    </row>
    <row r="11" spans="1:14" ht="57" customHeight="1" x14ac:dyDescent="0.25">
      <c r="A11" s="97" t="s">
        <v>17</v>
      </c>
      <c r="B11" s="98"/>
      <c r="C11" s="98"/>
      <c r="D11" s="24">
        <f>'Bordereau de prix unitaires'!C12</f>
        <v>0</v>
      </c>
      <c r="E11" s="23">
        <v>20</v>
      </c>
      <c r="F11" s="25">
        <f>D11*E11</f>
        <v>0</v>
      </c>
    </row>
    <row r="12" spans="1:14" ht="57" customHeight="1" x14ac:dyDescent="0.25">
      <c r="A12" s="97" t="s">
        <v>32</v>
      </c>
      <c r="B12" s="98"/>
      <c r="C12" s="98"/>
      <c r="D12" s="35">
        <f>'Bordereau de prix unitaires'!C13</f>
        <v>0</v>
      </c>
      <c r="E12" s="23">
        <v>1000</v>
      </c>
      <c r="F12" s="25">
        <f>E12*D12</f>
        <v>0</v>
      </c>
    </row>
    <row r="13" spans="1:14" ht="58.5" customHeight="1" x14ac:dyDescent="0.25">
      <c r="A13" s="92" t="s">
        <v>33</v>
      </c>
      <c r="B13" s="93"/>
      <c r="C13" s="93"/>
      <c r="D13" s="10" t="s">
        <v>35</v>
      </c>
      <c r="E13" s="10" t="s">
        <v>38</v>
      </c>
      <c r="F13" s="10" t="s">
        <v>9</v>
      </c>
      <c r="G13" s="4"/>
    </row>
    <row r="14" spans="1:14" ht="22.5" customHeight="1" x14ac:dyDescent="0.25">
      <c r="A14" s="94" t="s">
        <v>51</v>
      </c>
      <c r="B14" s="99" t="s">
        <v>14</v>
      </c>
      <c r="C14" s="100"/>
      <c r="D14" s="5">
        <f>12*(('Bordereau de prix unitaires'!C17+'Bordereau de prix unitaires'!C20)/2)</f>
        <v>0</v>
      </c>
      <c r="E14" s="38">
        <v>96</v>
      </c>
      <c r="F14" s="5">
        <f>E14*D14</f>
        <v>0</v>
      </c>
      <c r="G14" s="104"/>
    </row>
    <row r="15" spans="1:14" ht="22.5" customHeight="1" x14ac:dyDescent="0.25">
      <c r="A15" s="95"/>
      <c r="B15" s="99" t="s">
        <v>15</v>
      </c>
      <c r="C15" s="100"/>
      <c r="D15" s="5">
        <f>12*(('Bordereau de prix unitaires'!C18+'Bordereau de prix unitaires'!C21)/2)</f>
        <v>0</v>
      </c>
      <c r="E15" s="38">
        <v>32</v>
      </c>
      <c r="F15" s="5">
        <f t="shared" ref="F15:F16" si="0">E15*D15</f>
        <v>0</v>
      </c>
      <c r="G15" s="104"/>
    </row>
    <row r="16" spans="1:14" ht="22.5" customHeight="1" x14ac:dyDescent="0.25">
      <c r="A16" s="96"/>
      <c r="B16" s="99" t="s">
        <v>16</v>
      </c>
      <c r="C16" s="100"/>
      <c r="D16" s="5">
        <f>12*(('Bordereau de prix unitaires'!C19+'Bordereau de prix unitaires'!C22)/2)</f>
        <v>0</v>
      </c>
      <c r="E16" s="38">
        <v>16</v>
      </c>
      <c r="F16" s="15">
        <f t="shared" si="0"/>
        <v>0</v>
      </c>
      <c r="G16" s="104"/>
    </row>
    <row r="17" spans="1:7" ht="22.5" customHeight="1" x14ac:dyDescent="0.25">
      <c r="A17" s="94" t="s">
        <v>52</v>
      </c>
      <c r="B17" s="99" t="s">
        <v>14</v>
      </c>
      <c r="C17" s="100"/>
      <c r="D17" s="5">
        <f>12*('Bordereau de prix unitaires'!C23+'Bordereau de prix unitaires'!C26)/2</f>
        <v>0</v>
      </c>
      <c r="E17" s="38">
        <v>24</v>
      </c>
      <c r="F17" s="5">
        <f t="shared" ref="F17:F19" si="1">E17*D17</f>
        <v>0</v>
      </c>
      <c r="G17" s="104"/>
    </row>
    <row r="18" spans="1:7" ht="22.5" customHeight="1" x14ac:dyDescent="0.25">
      <c r="A18" s="95"/>
      <c r="B18" s="99" t="s">
        <v>15</v>
      </c>
      <c r="C18" s="100"/>
      <c r="D18" s="5">
        <f>12*('Bordereau de prix unitaires'!C24+'Bordereau de prix unitaires'!C27)/2</f>
        <v>0</v>
      </c>
      <c r="E18" s="38">
        <v>8</v>
      </c>
      <c r="F18" s="5">
        <f t="shared" si="1"/>
        <v>0</v>
      </c>
      <c r="G18" s="104"/>
    </row>
    <row r="19" spans="1:7" ht="22.5" customHeight="1" x14ac:dyDescent="0.25">
      <c r="A19" s="96"/>
      <c r="B19" s="99" t="s">
        <v>16</v>
      </c>
      <c r="C19" s="100"/>
      <c r="D19" s="5">
        <f>12*(('Bordereau de prix unitaires'!C25+'Bordereau de prix unitaires'!C28)/2)</f>
        <v>0</v>
      </c>
      <c r="E19" s="38">
        <v>4</v>
      </c>
      <c r="F19" s="15">
        <f t="shared" si="1"/>
        <v>0</v>
      </c>
      <c r="G19" s="104"/>
    </row>
    <row r="20" spans="1:7" ht="22.5" customHeight="1" x14ac:dyDescent="0.25">
      <c r="A20" s="94" t="s">
        <v>53</v>
      </c>
      <c r="B20" s="99" t="s">
        <v>14</v>
      </c>
      <c r="C20" s="100"/>
      <c r="D20" s="5">
        <f>12*('Bordereau de prix unitaires'!C29+'Bordereau de prix unitaires'!C32)/2</f>
        <v>0</v>
      </c>
      <c r="E20" s="38">
        <v>16</v>
      </c>
      <c r="F20" s="5">
        <f t="shared" ref="F20:F22" si="2">E20*D20</f>
        <v>0</v>
      </c>
      <c r="G20" s="104"/>
    </row>
    <row r="21" spans="1:7" ht="22.5" customHeight="1" x14ac:dyDescent="0.25">
      <c r="A21" s="95"/>
      <c r="B21" s="99" t="s">
        <v>15</v>
      </c>
      <c r="C21" s="100"/>
      <c r="D21" s="5">
        <f>12*(('Bordereau de prix unitaires'!C30+'Bordereau de prix unitaires'!C33)/2)</f>
        <v>0</v>
      </c>
      <c r="E21" s="38">
        <v>4</v>
      </c>
      <c r="F21" s="5">
        <f t="shared" si="2"/>
        <v>0</v>
      </c>
      <c r="G21" s="104"/>
    </row>
    <row r="22" spans="1:7" ht="22.5" customHeight="1" x14ac:dyDescent="0.25">
      <c r="A22" s="96"/>
      <c r="B22" s="99" t="s">
        <v>16</v>
      </c>
      <c r="C22" s="100"/>
      <c r="D22" s="5">
        <f>12*(('Bordereau de prix unitaires'!C31+'Bordereau de prix unitaires'!C34)/2)</f>
        <v>0</v>
      </c>
      <c r="E22" s="38">
        <v>2</v>
      </c>
      <c r="F22" s="15">
        <f t="shared" si="2"/>
        <v>0</v>
      </c>
      <c r="G22" s="104"/>
    </row>
    <row r="23" spans="1:7" ht="22.5" customHeight="1" x14ac:dyDescent="0.25">
      <c r="A23" s="94" t="s">
        <v>54</v>
      </c>
      <c r="B23" s="99" t="s">
        <v>14</v>
      </c>
      <c r="C23" s="100"/>
      <c r="D23" s="5">
        <f>12*(('Bordereau de prix unitaires'!C35+'Bordereau de prix unitaires'!C38)/2)</f>
        <v>0</v>
      </c>
      <c r="E23" s="38">
        <v>8</v>
      </c>
      <c r="F23" s="5">
        <f t="shared" ref="F23:F25" si="3">E23*D23</f>
        <v>0</v>
      </c>
      <c r="G23" s="104"/>
    </row>
    <row r="24" spans="1:7" ht="22.5" customHeight="1" x14ac:dyDescent="0.25">
      <c r="A24" s="95"/>
      <c r="B24" s="99" t="s">
        <v>15</v>
      </c>
      <c r="C24" s="100"/>
      <c r="D24" s="5">
        <f>12*(('Bordereau de prix unitaires'!C36+'Bordereau de prix unitaires'!C39)/2)</f>
        <v>0</v>
      </c>
      <c r="E24" s="38">
        <v>2</v>
      </c>
      <c r="F24" s="5">
        <f t="shared" si="3"/>
        <v>0</v>
      </c>
      <c r="G24" s="104"/>
    </row>
    <row r="25" spans="1:7" ht="22.5" customHeight="1" thickBot="1" x14ac:dyDescent="0.3">
      <c r="A25" s="95"/>
      <c r="B25" s="101" t="s">
        <v>16</v>
      </c>
      <c r="C25" s="102"/>
      <c r="D25" s="15">
        <f>12*(('Bordereau de prix unitaires'!C37+'Bordereau de prix unitaires'!C40)/2)</f>
        <v>0</v>
      </c>
      <c r="E25" s="39">
        <v>1</v>
      </c>
      <c r="F25" s="15">
        <f t="shared" si="3"/>
        <v>0</v>
      </c>
      <c r="G25" s="104"/>
    </row>
    <row r="26" spans="1:7" ht="27.75" customHeight="1" x14ac:dyDescent="0.25">
      <c r="A26" s="87" t="s">
        <v>39</v>
      </c>
      <c r="B26" s="88"/>
      <c r="C26" s="88"/>
      <c r="D26" s="88"/>
      <c r="E26" s="88"/>
      <c r="F26" s="32">
        <f>F11+F12+SUM(F14:F25)</f>
        <v>0</v>
      </c>
      <c r="G26" s="19"/>
    </row>
    <row r="27" spans="1:7" ht="27.75" customHeight="1" thickBot="1" x14ac:dyDescent="0.3">
      <c r="A27" s="89" t="s">
        <v>40</v>
      </c>
      <c r="B27" s="90"/>
      <c r="C27" s="90"/>
      <c r="D27" s="90"/>
      <c r="E27" s="90"/>
      <c r="F27" s="33">
        <f>F26*1.2</f>
        <v>0</v>
      </c>
    </row>
    <row r="28" spans="1:7" ht="13.5" thickBot="1" x14ac:dyDescent="0.3">
      <c r="A28" s="18"/>
    </row>
    <row r="29" spans="1:7" ht="25.5" customHeight="1" x14ac:dyDescent="0.25">
      <c r="A29" s="87" t="s">
        <v>41</v>
      </c>
      <c r="B29" s="88"/>
      <c r="C29" s="88"/>
      <c r="D29" s="88"/>
      <c r="E29" s="88"/>
      <c r="F29" s="32">
        <f>F26*4</f>
        <v>0</v>
      </c>
    </row>
    <row r="30" spans="1:7" ht="25.5" customHeight="1" thickBot="1" x14ac:dyDescent="0.3">
      <c r="A30" s="89" t="s">
        <v>42</v>
      </c>
      <c r="B30" s="90"/>
      <c r="C30" s="90"/>
      <c r="D30" s="90"/>
      <c r="E30" s="90"/>
      <c r="F30" s="33">
        <f>F29*1.2</f>
        <v>0</v>
      </c>
    </row>
    <row r="32" spans="1:7" x14ac:dyDescent="0.25">
      <c r="E32" s="47"/>
    </row>
  </sheetData>
  <mergeCells count="31">
    <mergeCell ref="A12:C12"/>
    <mergeCell ref="A29:E29"/>
    <mergeCell ref="A30:E30"/>
    <mergeCell ref="B20:C20"/>
    <mergeCell ref="B21:C21"/>
    <mergeCell ref="A20:A22"/>
    <mergeCell ref="A23:A25"/>
    <mergeCell ref="B14:C14"/>
    <mergeCell ref="B15:C15"/>
    <mergeCell ref="B16:C16"/>
    <mergeCell ref="B1:F1"/>
    <mergeCell ref="C3:F3"/>
    <mergeCell ref="C4:F4"/>
    <mergeCell ref="A2:F2"/>
    <mergeCell ref="C5:F5"/>
    <mergeCell ref="C6:F6"/>
    <mergeCell ref="A10:C10"/>
    <mergeCell ref="A26:E26"/>
    <mergeCell ref="A27:E27"/>
    <mergeCell ref="A8:F8"/>
    <mergeCell ref="A13:C13"/>
    <mergeCell ref="A14:A16"/>
    <mergeCell ref="A17:A19"/>
    <mergeCell ref="A11:C11"/>
    <mergeCell ref="B22:C22"/>
    <mergeCell ref="B23:C23"/>
    <mergeCell ref="B24:C24"/>
    <mergeCell ref="B25:C25"/>
    <mergeCell ref="B17:C17"/>
    <mergeCell ref="B18:C18"/>
    <mergeCell ref="B19:C19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Jouany, Thomas</cp:lastModifiedBy>
  <cp:lastPrinted>2020-05-07T19:31:42Z</cp:lastPrinted>
  <dcterms:created xsi:type="dcterms:W3CDTF">2015-03-26T15:00:12Z</dcterms:created>
  <dcterms:modified xsi:type="dcterms:W3CDTF">2025-11-20T14:49:47Z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2023-01-27T09:11:23Z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6c3abffc-ad6e-4eb2-b5b9-e81f32723b42</vt:lpwstr>
  </property>
  <property fmtid="{D5CDD505-2E9C-101B-9397-08002B2CF9AE}" pid="15" name="MSIP_Label_1387ec98-8aff-418c-9455-dc857e1ea7dc_ContentBits">
    <vt:lpwstr>2</vt:lpwstr>
  </property>
</Properties>
</file>